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W:\OZV\DATA\LUCKA_ZUKOVA\0060_Odkalovaci_potrubi_UK_Blanice\Aktualuzace 11_2023\02_TEXT\"/>
    </mc:Choice>
  </mc:AlternateContent>
  <xr:revisionPtr revIDLastSave="0" documentId="13_ncr:1_{0EFAE3CF-750A-4C0B-834C-0CE25662AEDD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Betonové bloky" sheetId="1" r:id="rId1"/>
    <sheet name="Tvarovky" sheetId="2" r:id="rId2"/>
    <sheet name="Způsob obnovy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3" l="1"/>
  <c r="D4" i="3"/>
  <c r="G7" i="3" l="1"/>
  <c r="G8" i="3"/>
  <c r="G6" i="3"/>
  <c r="G2" i="3"/>
  <c r="H10" i="3"/>
  <c r="G10" i="3" l="1"/>
</calcChain>
</file>

<file path=xl/sharedStrings.xml><?xml version="1.0" encoding="utf-8"?>
<sst xmlns="http://schemas.openxmlformats.org/spreadsheetml/2006/main" count="183" uniqueCount="115">
  <si>
    <t>De 225</t>
  </si>
  <si>
    <t>LB</t>
  </si>
  <si>
    <t>Tvarovka</t>
  </si>
  <si>
    <t xml:space="preserve">Počet </t>
  </si>
  <si>
    <t>2x</t>
  </si>
  <si>
    <t>Vzdálenost (km)</t>
  </si>
  <si>
    <t>ROZMĚRY          L x H/V</t>
  </si>
  <si>
    <t>LB 1</t>
  </si>
  <si>
    <t>Oblouk 45°</t>
  </si>
  <si>
    <t>1,17x0,8/1,2</t>
  </si>
  <si>
    <t>LB 2</t>
  </si>
  <si>
    <t>LB 3</t>
  </si>
  <si>
    <t>0.124</t>
  </si>
  <si>
    <t>T- kus 45°</t>
  </si>
  <si>
    <t>1x</t>
  </si>
  <si>
    <t>OBJEKT</t>
  </si>
  <si>
    <t>DSO 01.1</t>
  </si>
  <si>
    <t>DSO 01.3</t>
  </si>
  <si>
    <t>DSO 02.1</t>
  </si>
  <si>
    <t>LB 01</t>
  </si>
  <si>
    <t>0.014</t>
  </si>
  <si>
    <t>Oblouk 11°- vertikální lom</t>
  </si>
  <si>
    <t>0,57x0.55/0,35</t>
  </si>
  <si>
    <t>1,9x1,3/5,15</t>
  </si>
  <si>
    <t>SEZNAM TVAROVEK A ARMATUR</t>
  </si>
  <si>
    <t>ELEKTROSPOJKA D355, PE100 SDR17</t>
  </si>
  <si>
    <t>ELEKTROSPOJKA D560, PE100 SDR17</t>
  </si>
  <si>
    <t>OBLOUK DLOUHÝ 45° D355, PE100 SDR17</t>
  </si>
  <si>
    <t>OBLOUK DLOUHÝ 45° D560, PE100 SDR17</t>
  </si>
  <si>
    <t>NAVAŘOVACÍ PÁS Z PE-HD D355</t>
  </si>
  <si>
    <t>NAVAŘOVACÍ PÁS Z PE-HD D560</t>
  </si>
  <si>
    <t>OTOČNÁ PŘÍRUBA DN600, PN10</t>
  </si>
  <si>
    <t>MONTÁŽNÍ VLOŽKA SE DVĚMA VOLNÝMI PŘÍRUBAMI DN400, PN16</t>
  </si>
  <si>
    <t>ŠOUPÁTKO DN80, PN16</t>
  </si>
  <si>
    <t>MONTÁŽNÍ VLOŽKA SE DVĚMA VOLNÝMI PŘÍRUBAMI DN150, PN16</t>
  </si>
  <si>
    <t>ŠOUPÁTKO DN150, PN16</t>
  </si>
  <si>
    <t>3x</t>
  </si>
  <si>
    <t>6x</t>
  </si>
  <si>
    <t>4x</t>
  </si>
  <si>
    <t>STAVEBNÍ OBJEKT</t>
  </si>
  <si>
    <t>TECHNOLOGIE</t>
  </si>
  <si>
    <t>ÚSEK</t>
  </si>
  <si>
    <t>ÚSEK VÝSTAVBY DLE POV</t>
  </si>
  <si>
    <t>LOKALITA</t>
  </si>
  <si>
    <r>
      <t>OBJEM POPÍLKOVÉ SMĚSI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</si>
  <si>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>POČET MANŽET</t>
  </si>
  <si>
    <t>RELINING</t>
  </si>
  <si>
    <t>DÉLKA (m)</t>
  </si>
  <si>
    <t>ÚSEK Č. 1</t>
  </si>
  <si>
    <t>AREÁL UK</t>
  </si>
  <si>
    <t>DSO 01.2</t>
  </si>
  <si>
    <t>ÚK BLANICE - MANIPULAČNÍ JÁMA Č.1</t>
  </si>
  <si>
    <t>ÚSEK Č. 2</t>
  </si>
  <si>
    <t>PŘÍJEZDOVÁ CESTA K UK A LESNÍ POZEMEK</t>
  </si>
  <si>
    <t>MANIPULAČNÍ JÁMA Č.2 - MANIPULAČNÍ JÁMA Č.3</t>
  </si>
  <si>
    <t>LESNÍ POZEMEK, PŘÍJEZDOVÁ KOMUNIKACE A AREÁL ČS BLANICE</t>
  </si>
  <si>
    <t>MANIPULAČNÍ JÁMA Č.3 - MANIPULAČNÍ JÁMA Č.4</t>
  </si>
  <si>
    <t>ÚSEK Č. 4</t>
  </si>
  <si>
    <t>ÚSEK Č. 3</t>
  </si>
  <si>
    <t>AREÁL ČS</t>
  </si>
  <si>
    <t>MANIPULAČNÍ JÁMA Č.4 - MANIPULAČNÍ JÁMA Č.5</t>
  </si>
  <si>
    <t>ÚSEK Č. 5</t>
  </si>
  <si>
    <t>AREÁL ČS U TLUMÍCÍHO OBJEKTU</t>
  </si>
  <si>
    <t>ČS - MANIPUŮAČNÍ JÁMA Č. 3</t>
  </si>
  <si>
    <t>ÚSEK Č. 6</t>
  </si>
  <si>
    <t>VÝKOP</t>
  </si>
  <si>
    <t>MANIPULANČÍ JÁMA Č.3</t>
  </si>
  <si>
    <t>ÚSEK Č. 7</t>
  </si>
  <si>
    <t>CELKEM</t>
  </si>
  <si>
    <t>LB 4</t>
  </si>
  <si>
    <t>Oblouk 22°</t>
  </si>
  <si>
    <t>0,71x0,7/0,39</t>
  </si>
  <si>
    <t>ÚK</t>
  </si>
  <si>
    <t>NEREZOVÉ POTRUBÍ 406,4x4,0 mm</t>
  </si>
  <si>
    <t>NEREZOVÁ PŘÍRUBA DN400, PN16</t>
  </si>
  <si>
    <t>ŠOUPÁTKO DN400, PN16- KRÁTKÉ PROVEDENÍ</t>
  </si>
  <si>
    <t>900 mm</t>
  </si>
  <si>
    <t>NEREZOVÁ PŘÍRUBA DN80, PN16</t>
  </si>
  <si>
    <t>NEREZOVÝ NÁVAREK 80x3mm S PŘIVAŘENÝM KOLENEM 90° A PŘÍMOU ČÁSTÍ DN80</t>
  </si>
  <si>
    <t>NEREZOVÝ SVAŘENEC DN 80 S
KOLENEM 90° S LEMOVÝM NÁKRUŽKEM A PŘEVLČENOU PŘÍRUBOU</t>
  </si>
  <si>
    <t>NEREZOVÝ NÁVAREK 156,3x3mm S PŘIVAŘENÝM KOLENEM 90° a PŘÍMOU ČÁSTÍ DN150</t>
  </si>
  <si>
    <t>1100 mm</t>
  </si>
  <si>
    <t>NEREZOVÁ PŘÍRUBA DN150, PN16</t>
  </si>
  <si>
    <t>NEREZOVÝ SVAŘENEC DN 150 S
KOLENEM 90° S LEMOVÝM NÁKRUŽKEM A PŘEVLČENOU PŘÍRUBOU+
PŘÍMÉ NEREZOVÉ POTRUBÍ 156,4x3 mm, 1700 mm</t>
  </si>
  <si>
    <t>OBLOUK DLOUHÝ 11° D355, PE100 SDR17</t>
  </si>
  <si>
    <t>18x</t>
  </si>
  <si>
    <t>OBLOUK DLOUHÝ 22° D355, PE100 SDR17</t>
  </si>
  <si>
    <t>REDUKCE PŘÍRUBOVÁ DN600/400, PN10</t>
  </si>
  <si>
    <t>LEMOVÝ NÁKRUŽEK D560, SDR17</t>
  </si>
  <si>
    <t>TP-KUS DN600, PN10</t>
  </si>
  <si>
    <t>600 mm</t>
  </si>
  <si>
    <t>PLOCHÁ PŘIVAŘOVACÍ PŘÍRUBA DN600, PN16</t>
  </si>
  <si>
    <t>ČS</t>
  </si>
  <si>
    <t>NEREZOVÁ PŘÍRUBA DN600, PN16</t>
  </si>
  <si>
    <t>1550 mm</t>
  </si>
  <si>
    <t>NEREZOVÉ POTRUBÍ 609,6x3,65 mm</t>
  </si>
  <si>
    <t>220 mm</t>
  </si>
  <si>
    <t>NEREZOVÁ REDUKOVANÁ PŘÍRUBA DN600/150, PN16</t>
  </si>
  <si>
    <t>OTOČNÁ PŘÍRUBA DN600, PN16</t>
  </si>
  <si>
    <t>MANIPULAČNÍ JÁMA Č.1 - MANIPULAČNÍ JÁMA Č.7</t>
  </si>
  <si>
    <t>MANIPULAČNÍ JÁMA Č.7 - MANIPULAČNÍ JÁMA Č.2</t>
  </si>
  <si>
    <t>ÚSEK Č. 8</t>
  </si>
  <si>
    <t>PŘÍJEZDOVÁ CESTA K UK</t>
  </si>
  <si>
    <t>AREÁL ČS (MIMOLESNÍ DŘEVINY)</t>
  </si>
  <si>
    <t>550 mm</t>
  </si>
  <si>
    <t>NEREZOVÉ POTRUBÍ 400/350, 406,4x4,0 mm / 355,6 x 4,0 mm</t>
  </si>
  <si>
    <t>10x</t>
  </si>
  <si>
    <t>LEMOVÝ NÁKRUŽEK D355, SDR 17</t>
  </si>
  <si>
    <t>OTOČNÁ PŘÍRUBA DN350, PN16</t>
  </si>
  <si>
    <t>LEMOVÝ NÁKRUŽEK D355, SDR17</t>
  </si>
  <si>
    <t>NEREZOVÁ PŘÍRUNA DN350, PN16</t>
  </si>
  <si>
    <t>REDUKCE PŘÍRUBOVÁ DN400/350, PN10</t>
  </si>
  <si>
    <t>T-KUS  DN600/600, PN10</t>
  </si>
  <si>
    <t>KOLENO 45° DN600, PN10</t>
  </si>
  <si>
    <t>OTOČNÁ PŘÍRUBA DN350, PN10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</si>
</sst>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8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/>
    <xf numFmtId="0" fontId="0" fillId="0" borderId="18" xfId="0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/>
    <xf numFmtId="0" fontId="0" fillId="0" borderId="24" xfId="0" applyBorder="1"/>
    <xf numFmtId="0" fontId="0" fillId="0" borderId="24" xfId="0" applyBorder="1" applyAlignment="1">
      <alignment vertic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3" fillId="3" borderId="2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0" borderId="24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1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 wrapText="1"/>
    </xf>
    <xf numFmtId="0" fontId="3" fillId="0" borderId="28" xfId="0" applyFont="1" applyBorder="1"/>
    <xf numFmtId="0" fontId="0" fillId="0" borderId="37" xfId="0" applyBorder="1"/>
    <xf numFmtId="0" fontId="0" fillId="0" borderId="16" xfId="0" applyBorder="1"/>
    <xf numFmtId="0" fontId="0" fillId="0" borderId="16" xfId="0" applyBorder="1" applyAlignment="1">
      <alignment vertical="center" wrapText="1"/>
    </xf>
    <xf numFmtId="0" fontId="0" fillId="0" borderId="38" xfId="0" applyBorder="1"/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8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31" xfId="0" applyFont="1" applyBorder="1" applyAlignment="1">
      <alignment horizontal="left" vertical="top" wrapText="1"/>
    </xf>
    <xf numFmtId="0" fontId="0" fillId="0" borderId="36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9" xfId="0" applyBorder="1" applyAlignment="1">
      <alignment horizontal="left"/>
    </xf>
    <xf numFmtId="0" fontId="0" fillId="0" borderId="3" xfId="0" applyBorder="1" applyAlignment="1">
      <alignment horizontal="left"/>
    </xf>
    <xf numFmtId="0" fontId="3" fillId="0" borderId="26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3" fillId="0" borderId="39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workbookViewId="0">
      <selection activeCell="A2" sqref="A2:F8"/>
    </sheetView>
  </sheetViews>
  <sheetFormatPr defaultRowHeight="15" x14ac:dyDescent="0.25"/>
  <cols>
    <col min="1" max="1" width="16" bestFit="1" customWidth="1"/>
    <col min="3" max="3" width="16.5703125" customWidth="1"/>
    <col min="4" max="4" width="25" bestFit="1" customWidth="1"/>
    <col min="5" max="5" width="8.42578125" customWidth="1"/>
    <col min="6" max="6" width="14.5703125" bestFit="1" customWidth="1"/>
  </cols>
  <sheetData>
    <row r="1" spans="1:6" ht="15.75" thickBot="1" x14ac:dyDescent="0.3">
      <c r="B1" t="s">
        <v>0</v>
      </c>
    </row>
    <row r="2" spans="1:6" ht="30.75" thickTop="1" x14ac:dyDescent="0.25">
      <c r="A2" s="10" t="s">
        <v>15</v>
      </c>
      <c r="B2" s="10" t="s">
        <v>1</v>
      </c>
      <c r="C2" s="11" t="s">
        <v>5</v>
      </c>
      <c r="D2" s="12" t="s">
        <v>2</v>
      </c>
      <c r="E2" s="12" t="s">
        <v>3</v>
      </c>
      <c r="F2" s="13" t="s">
        <v>6</v>
      </c>
    </row>
    <row r="3" spans="1:6" x14ac:dyDescent="0.25">
      <c r="A3" s="56" t="s">
        <v>16</v>
      </c>
      <c r="B3" s="57" t="s">
        <v>7</v>
      </c>
      <c r="C3" s="58">
        <v>1.4E-2</v>
      </c>
      <c r="D3" s="1" t="s">
        <v>8</v>
      </c>
      <c r="E3" s="2" t="s">
        <v>4</v>
      </c>
      <c r="F3" s="3" t="s">
        <v>9</v>
      </c>
    </row>
    <row r="4" spans="1:6" x14ac:dyDescent="0.25">
      <c r="A4" s="56"/>
      <c r="B4" s="57"/>
      <c r="C4" s="58"/>
      <c r="D4" s="1" t="s">
        <v>21</v>
      </c>
      <c r="E4" s="2" t="s">
        <v>14</v>
      </c>
      <c r="F4" s="3" t="s">
        <v>22</v>
      </c>
    </row>
    <row r="5" spans="1:6" x14ac:dyDescent="0.25">
      <c r="A5" s="6" t="s">
        <v>16</v>
      </c>
      <c r="B5" s="6" t="s">
        <v>10</v>
      </c>
      <c r="C5" s="7">
        <v>3.3000000000000002E-2</v>
      </c>
      <c r="D5" s="1" t="s">
        <v>70</v>
      </c>
      <c r="E5" s="2" t="s">
        <v>14</v>
      </c>
      <c r="F5" s="3" t="s">
        <v>71</v>
      </c>
    </row>
    <row r="6" spans="1:6" ht="15.75" customHeight="1" x14ac:dyDescent="0.25">
      <c r="A6" s="6" t="s">
        <v>16</v>
      </c>
      <c r="B6" s="6" t="s">
        <v>11</v>
      </c>
      <c r="C6" s="7">
        <v>0.05</v>
      </c>
      <c r="D6" s="1" t="s">
        <v>8</v>
      </c>
      <c r="E6" s="2" t="s">
        <v>4</v>
      </c>
      <c r="F6" s="3" t="s">
        <v>9</v>
      </c>
    </row>
    <row r="7" spans="1:6" x14ac:dyDescent="0.25">
      <c r="A7" s="6" t="s">
        <v>17</v>
      </c>
      <c r="B7" s="6" t="s">
        <v>69</v>
      </c>
      <c r="C7" s="7" t="s">
        <v>12</v>
      </c>
      <c r="D7" s="1" t="s">
        <v>13</v>
      </c>
      <c r="E7" s="2" t="s">
        <v>14</v>
      </c>
      <c r="F7" s="3" t="s">
        <v>23</v>
      </c>
    </row>
    <row r="8" spans="1:6" ht="15.75" thickBot="1" x14ac:dyDescent="0.3">
      <c r="A8" s="8" t="s">
        <v>18</v>
      </c>
      <c r="B8" s="8" t="s">
        <v>19</v>
      </c>
      <c r="C8" s="9" t="s">
        <v>20</v>
      </c>
      <c r="D8" s="4" t="s">
        <v>8</v>
      </c>
      <c r="E8" s="14" t="s">
        <v>14</v>
      </c>
      <c r="F8" s="5" t="s">
        <v>9</v>
      </c>
    </row>
    <row r="9" spans="1:6" ht="15.75" thickTop="1" x14ac:dyDescent="0.25"/>
  </sheetData>
  <mergeCells count="3">
    <mergeCell ref="A3:A4"/>
    <mergeCell ref="B3:B4"/>
    <mergeCell ref="C3:C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1B385-193E-420A-95FA-1A4C4330E8C1}">
  <dimension ref="B1:G49"/>
  <sheetViews>
    <sheetView tabSelected="1" topLeftCell="A12" workbookViewId="0">
      <selection activeCell="B1" sqref="B1:G48"/>
    </sheetView>
  </sheetViews>
  <sheetFormatPr defaultRowHeight="15" x14ac:dyDescent="0.25"/>
  <cols>
    <col min="2" max="2" width="9.140625" style="45"/>
    <col min="3" max="5" width="9.140625" style="42"/>
    <col min="6" max="6" width="32.140625" style="42" customWidth="1"/>
    <col min="7" max="7" width="9.140625" style="45"/>
  </cols>
  <sheetData>
    <row r="1" spans="2:7" ht="15.75" customHeight="1" thickTop="1" x14ac:dyDescent="0.25">
      <c r="B1" s="72" t="s">
        <v>24</v>
      </c>
      <c r="C1" s="73"/>
      <c r="D1" s="73"/>
      <c r="E1" s="73"/>
      <c r="F1" s="73"/>
      <c r="G1" s="74"/>
    </row>
    <row r="2" spans="2:7" ht="15.75" thickBot="1" x14ac:dyDescent="0.3">
      <c r="B2" s="75"/>
      <c r="C2" s="76"/>
      <c r="D2" s="76"/>
      <c r="E2" s="76"/>
      <c r="F2" s="76"/>
      <c r="G2" s="77"/>
    </row>
    <row r="3" spans="2:7" ht="15.75" thickTop="1" x14ac:dyDescent="0.25">
      <c r="B3" s="79" t="s">
        <v>72</v>
      </c>
      <c r="C3" s="70" t="s">
        <v>32</v>
      </c>
      <c r="D3" s="71"/>
      <c r="E3" s="71"/>
      <c r="F3" s="71"/>
      <c r="G3" s="43" t="s">
        <v>14</v>
      </c>
    </row>
    <row r="4" spans="2:7" x14ac:dyDescent="0.25">
      <c r="B4" s="60"/>
      <c r="C4" s="62" t="s">
        <v>105</v>
      </c>
      <c r="D4" s="63"/>
      <c r="E4" s="63"/>
      <c r="F4" s="64"/>
      <c r="G4" s="25" t="s">
        <v>90</v>
      </c>
    </row>
    <row r="5" spans="2:7" x14ac:dyDescent="0.25">
      <c r="B5" s="60"/>
      <c r="C5" s="62" t="s">
        <v>74</v>
      </c>
      <c r="D5" s="63"/>
      <c r="E5" s="63"/>
      <c r="F5" s="64"/>
      <c r="G5" s="25" t="s">
        <v>36</v>
      </c>
    </row>
    <row r="6" spans="2:7" x14ac:dyDescent="0.25">
      <c r="B6" s="60"/>
      <c r="C6" s="62" t="s">
        <v>75</v>
      </c>
      <c r="D6" s="63"/>
      <c r="E6" s="63"/>
      <c r="F6" s="64"/>
      <c r="G6" s="25" t="s">
        <v>14</v>
      </c>
    </row>
    <row r="7" spans="2:7" x14ac:dyDescent="0.25">
      <c r="B7" s="60"/>
      <c r="C7" s="62" t="s">
        <v>73</v>
      </c>
      <c r="D7" s="63"/>
      <c r="E7" s="63"/>
      <c r="F7" s="64"/>
      <c r="G7" s="25" t="s">
        <v>104</v>
      </c>
    </row>
    <row r="8" spans="2:7" ht="28.5" customHeight="1" x14ac:dyDescent="0.25">
      <c r="B8" s="60"/>
      <c r="C8" s="67" t="s">
        <v>78</v>
      </c>
      <c r="D8" s="68"/>
      <c r="E8" s="68"/>
      <c r="F8" s="69"/>
      <c r="G8" s="25" t="s">
        <v>76</v>
      </c>
    </row>
    <row r="9" spans="2:7" x14ac:dyDescent="0.25">
      <c r="B9" s="60"/>
      <c r="C9" s="62" t="s">
        <v>77</v>
      </c>
      <c r="D9" s="63"/>
      <c r="E9" s="63"/>
      <c r="F9" s="64"/>
      <c r="G9" s="25" t="s">
        <v>14</v>
      </c>
    </row>
    <row r="10" spans="2:7" x14ac:dyDescent="0.25">
      <c r="B10" s="60"/>
      <c r="C10" s="62" t="s">
        <v>33</v>
      </c>
      <c r="D10" s="63"/>
      <c r="E10" s="63"/>
      <c r="F10" s="64"/>
      <c r="G10" s="25" t="s">
        <v>14</v>
      </c>
    </row>
    <row r="11" spans="2:7" ht="33.75" customHeight="1" x14ac:dyDescent="0.25">
      <c r="B11" s="60"/>
      <c r="C11" s="65" t="s">
        <v>79</v>
      </c>
      <c r="D11" s="66"/>
      <c r="E11" s="66"/>
      <c r="F11" s="66"/>
      <c r="G11" s="25"/>
    </row>
    <row r="12" spans="2:7" ht="30" customHeight="1" x14ac:dyDescent="0.25">
      <c r="B12" s="60"/>
      <c r="C12" s="67" t="s">
        <v>80</v>
      </c>
      <c r="D12" s="68"/>
      <c r="E12" s="68"/>
      <c r="F12" s="69"/>
      <c r="G12" s="25" t="s">
        <v>81</v>
      </c>
    </row>
    <row r="13" spans="2:7" x14ac:dyDescent="0.25">
      <c r="B13" s="60"/>
      <c r="C13" s="62" t="s">
        <v>82</v>
      </c>
      <c r="D13" s="63"/>
      <c r="E13" s="63"/>
      <c r="F13" s="64"/>
      <c r="G13" s="25" t="s">
        <v>14</v>
      </c>
    </row>
    <row r="14" spans="2:7" x14ac:dyDescent="0.25">
      <c r="B14" s="60"/>
      <c r="C14" s="70" t="s">
        <v>34</v>
      </c>
      <c r="D14" s="71"/>
      <c r="E14" s="71"/>
      <c r="F14" s="71"/>
      <c r="G14" s="25" t="s">
        <v>14</v>
      </c>
    </row>
    <row r="15" spans="2:7" x14ac:dyDescent="0.25">
      <c r="B15" s="60"/>
      <c r="C15" s="62" t="s">
        <v>35</v>
      </c>
      <c r="D15" s="63"/>
      <c r="E15" s="63"/>
      <c r="F15" s="64"/>
      <c r="G15" s="25" t="s">
        <v>14</v>
      </c>
    </row>
    <row r="16" spans="2:7" ht="45.75" customHeight="1" x14ac:dyDescent="0.25">
      <c r="B16" s="61"/>
      <c r="C16" s="65" t="s">
        <v>83</v>
      </c>
      <c r="D16" s="66"/>
      <c r="E16" s="66"/>
      <c r="F16" s="66"/>
      <c r="G16" s="25"/>
    </row>
    <row r="17" spans="2:7" x14ac:dyDescent="0.25">
      <c r="B17" s="60" t="s">
        <v>16</v>
      </c>
      <c r="C17" s="62" t="s">
        <v>29</v>
      </c>
      <c r="D17" s="63"/>
      <c r="E17" s="63"/>
      <c r="F17" s="64"/>
      <c r="G17" s="25" t="s">
        <v>85</v>
      </c>
    </row>
    <row r="18" spans="2:7" x14ac:dyDescent="0.25">
      <c r="B18" s="60"/>
      <c r="C18" s="53" t="s">
        <v>107</v>
      </c>
      <c r="D18" s="54"/>
      <c r="E18" s="54"/>
      <c r="F18" s="55"/>
      <c r="G18" s="25" t="s">
        <v>14</v>
      </c>
    </row>
    <row r="19" spans="2:7" x14ac:dyDescent="0.25">
      <c r="B19" s="60"/>
      <c r="C19" s="53" t="s">
        <v>108</v>
      </c>
      <c r="D19" s="54"/>
      <c r="E19" s="54"/>
      <c r="F19" s="55"/>
      <c r="G19" s="25" t="s">
        <v>14</v>
      </c>
    </row>
    <row r="20" spans="2:7" x14ac:dyDescent="0.25">
      <c r="B20" s="60"/>
      <c r="C20" s="53" t="s">
        <v>110</v>
      </c>
      <c r="D20" s="54"/>
      <c r="E20" s="54"/>
      <c r="F20" s="55"/>
      <c r="G20" s="25" t="s">
        <v>14</v>
      </c>
    </row>
    <row r="21" spans="2:7" x14ac:dyDescent="0.25">
      <c r="B21" s="60"/>
      <c r="C21" s="62" t="s">
        <v>25</v>
      </c>
      <c r="D21" s="63"/>
      <c r="E21" s="63"/>
      <c r="F21" s="64"/>
      <c r="G21" s="25" t="s">
        <v>106</v>
      </c>
    </row>
    <row r="22" spans="2:7" x14ac:dyDescent="0.25">
      <c r="B22" s="60"/>
      <c r="C22" s="62" t="s">
        <v>27</v>
      </c>
      <c r="D22" s="63"/>
      <c r="E22" s="63"/>
      <c r="F22" s="64"/>
      <c r="G22" s="25" t="s">
        <v>38</v>
      </c>
    </row>
    <row r="23" spans="2:7" x14ac:dyDescent="0.25">
      <c r="B23" s="60"/>
      <c r="C23" s="62" t="s">
        <v>84</v>
      </c>
      <c r="D23" s="63"/>
      <c r="E23" s="63"/>
      <c r="F23" s="64"/>
      <c r="G23" s="25" t="s">
        <v>14</v>
      </c>
    </row>
    <row r="24" spans="2:7" x14ac:dyDescent="0.25">
      <c r="B24" s="61"/>
      <c r="C24" s="62" t="s">
        <v>86</v>
      </c>
      <c r="D24" s="63"/>
      <c r="E24" s="63"/>
      <c r="F24" s="64"/>
      <c r="G24" s="25" t="s">
        <v>14</v>
      </c>
    </row>
    <row r="25" spans="2:7" x14ac:dyDescent="0.25">
      <c r="B25" s="60" t="s">
        <v>50</v>
      </c>
      <c r="C25" s="62" t="s">
        <v>25</v>
      </c>
      <c r="D25" s="63"/>
      <c r="E25" s="63"/>
      <c r="F25" s="64"/>
      <c r="G25" s="25" t="s">
        <v>4</v>
      </c>
    </row>
    <row r="26" spans="2:7" x14ac:dyDescent="0.25">
      <c r="B26" s="60"/>
      <c r="C26" s="67" t="s">
        <v>84</v>
      </c>
      <c r="D26" s="68"/>
      <c r="E26" s="68"/>
      <c r="F26" s="69"/>
      <c r="G26" s="25" t="s">
        <v>14</v>
      </c>
    </row>
    <row r="27" spans="2:7" x14ac:dyDescent="0.25">
      <c r="B27" s="60"/>
      <c r="C27" s="67" t="s">
        <v>109</v>
      </c>
      <c r="D27" s="68"/>
      <c r="E27" s="68"/>
      <c r="F27" s="69"/>
      <c r="G27" s="25" t="s">
        <v>14</v>
      </c>
    </row>
    <row r="28" spans="2:7" x14ac:dyDescent="0.25">
      <c r="B28" s="61"/>
      <c r="C28" s="65" t="s">
        <v>114</v>
      </c>
      <c r="D28" s="66"/>
      <c r="E28" s="66"/>
      <c r="F28" s="66"/>
      <c r="G28" s="25" t="s">
        <v>14</v>
      </c>
    </row>
    <row r="29" spans="2:7" x14ac:dyDescent="0.25">
      <c r="B29" s="59" t="s">
        <v>17</v>
      </c>
      <c r="C29" s="65" t="s">
        <v>87</v>
      </c>
      <c r="D29" s="66"/>
      <c r="E29" s="66"/>
      <c r="F29" s="66"/>
      <c r="G29" s="25" t="s">
        <v>14</v>
      </c>
    </row>
    <row r="30" spans="2:7" x14ac:dyDescent="0.25">
      <c r="B30" s="60"/>
      <c r="C30" s="65" t="s">
        <v>111</v>
      </c>
      <c r="D30" s="66"/>
      <c r="E30" s="66"/>
      <c r="F30" s="66"/>
      <c r="G30" s="25" t="s">
        <v>14</v>
      </c>
    </row>
    <row r="31" spans="2:7" x14ac:dyDescent="0.25">
      <c r="B31" s="60"/>
      <c r="C31" s="65" t="s">
        <v>112</v>
      </c>
      <c r="D31" s="66"/>
      <c r="E31" s="66"/>
      <c r="F31" s="66"/>
      <c r="G31" s="25" t="s">
        <v>14</v>
      </c>
    </row>
    <row r="32" spans="2:7" x14ac:dyDescent="0.25">
      <c r="B32" s="60"/>
      <c r="C32" s="67" t="s">
        <v>113</v>
      </c>
      <c r="D32" s="68"/>
      <c r="E32" s="68"/>
      <c r="F32" s="69"/>
      <c r="G32" s="25" t="s">
        <v>14</v>
      </c>
    </row>
    <row r="33" spans="2:7" x14ac:dyDescent="0.25">
      <c r="B33" s="60"/>
      <c r="C33" s="65" t="s">
        <v>88</v>
      </c>
      <c r="D33" s="66"/>
      <c r="E33" s="66"/>
      <c r="F33" s="66"/>
      <c r="G33" s="25" t="s">
        <v>4</v>
      </c>
    </row>
    <row r="34" spans="2:7" x14ac:dyDescent="0.25">
      <c r="B34" s="60"/>
      <c r="C34" s="70" t="s">
        <v>31</v>
      </c>
      <c r="D34" s="71"/>
      <c r="E34" s="71"/>
      <c r="F34" s="71"/>
      <c r="G34" s="25" t="s">
        <v>4</v>
      </c>
    </row>
    <row r="35" spans="2:7" x14ac:dyDescent="0.25">
      <c r="B35" s="60"/>
      <c r="C35" s="62" t="s">
        <v>26</v>
      </c>
      <c r="D35" s="63"/>
      <c r="E35" s="63"/>
      <c r="F35" s="64"/>
      <c r="G35" s="25" t="s">
        <v>4</v>
      </c>
    </row>
    <row r="36" spans="2:7" x14ac:dyDescent="0.25">
      <c r="B36" s="60"/>
      <c r="C36" s="62" t="s">
        <v>30</v>
      </c>
      <c r="D36" s="63"/>
      <c r="E36" s="63"/>
      <c r="F36" s="64"/>
      <c r="G36" s="25" t="s">
        <v>37</v>
      </c>
    </row>
    <row r="37" spans="2:7" x14ac:dyDescent="0.25">
      <c r="B37" s="60"/>
      <c r="C37" s="62" t="s">
        <v>89</v>
      </c>
      <c r="D37" s="63"/>
      <c r="E37" s="63"/>
      <c r="F37" s="64"/>
      <c r="G37" s="25" t="s">
        <v>90</v>
      </c>
    </row>
    <row r="38" spans="2:7" x14ac:dyDescent="0.25">
      <c r="B38" s="61"/>
      <c r="C38" s="62" t="s">
        <v>91</v>
      </c>
      <c r="D38" s="63"/>
      <c r="E38" s="63"/>
      <c r="F38" s="64"/>
      <c r="G38" s="25" t="s">
        <v>14</v>
      </c>
    </row>
    <row r="39" spans="2:7" x14ac:dyDescent="0.25">
      <c r="B39" s="59" t="s">
        <v>92</v>
      </c>
      <c r="C39" s="70" t="s">
        <v>93</v>
      </c>
      <c r="D39" s="71"/>
      <c r="E39" s="71"/>
      <c r="F39" s="71"/>
      <c r="G39" s="25" t="s">
        <v>4</v>
      </c>
    </row>
    <row r="40" spans="2:7" x14ac:dyDescent="0.25">
      <c r="B40" s="60"/>
      <c r="C40" s="70" t="s">
        <v>95</v>
      </c>
      <c r="D40" s="71"/>
      <c r="E40" s="71"/>
      <c r="F40" s="71"/>
      <c r="G40" s="46" t="s">
        <v>94</v>
      </c>
    </row>
    <row r="41" spans="2:7" ht="30" customHeight="1" x14ac:dyDescent="0.25">
      <c r="B41" s="60"/>
      <c r="C41" s="67" t="s">
        <v>80</v>
      </c>
      <c r="D41" s="68"/>
      <c r="E41" s="68"/>
      <c r="F41" s="69"/>
      <c r="G41" s="46" t="s">
        <v>96</v>
      </c>
    </row>
    <row r="42" spans="2:7" x14ac:dyDescent="0.25">
      <c r="B42" s="60"/>
      <c r="C42" s="70" t="s">
        <v>82</v>
      </c>
      <c r="D42" s="71"/>
      <c r="E42" s="71"/>
      <c r="F42" s="71"/>
      <c r="G42" s="46" t="s">
        <v>14</v>
      </c>
    </row>
    <row r="43" spans="2:7" x14ac:dyDescent="0.25">
      <c r="B43" s="61"/>
      <c r="C43" s="70" t="s">
        <v>97</v>
      </c>
      <c r="D43" s="71"/>
      <c r="E43" s="71"/>
      <c r="F43" s="71"/>
      <c r="G43" s="46" t="s">
        <v>14</v>
      </c>
    </row>
    <row r="44" spans="2:7" x14ac:dyDescent="0.25">
      <c r="B44" s="59" t="s">
        <v>18</v>
      </c>
      <c r="C44" s="62" t="s">
        <v>88</v>
      </c>
      <c r="D44" s="63"/>
      <c r="E44" s="63"/>
      <c r="F44" s="64"/>
      <c r="G44" s="46" t="s">
        <v>4</v>
      </c>
    </row>
    <row r="45" spans="2:7" x14ac:dyDescent="0.25">
      <c r="B45" s="60"/>
      <c r="C45" s="62" t="s">
        <v>98</v>
      </c>
      <c r="D45" s="63"/>
      <c r="E45" s="63"/>
      <c r="F45" s="64"/>
      <c r="G45" s="46" t="s">
        <v>4</v>
      </c>
    </row>
    <row r="46" spans="2:7" x14ac:dyDescent="0.25">
      <c r="B46" s="60"/>
      <c r="C46" s="70" t="s">
        <v>26</v>
      </c>
      <c r="D46" s="71"/>
      <c r="E46" s="71"/>
      <c r="F46" s="71"/>
      <c r="G46" s="46" t="s">
        <v>38</v>
      </c>
    </row>
    <row r="47" spans="2:7" x14ac:dyDescent="0.25">
      <c r="B47" s="60"/>
      <c r="C47" s="62" t="s">
        <v>30</v>
      </c>
      <c r="D47" s="63"/>
      <c r="E47" s="63"/>
      <c r="F47" s="64"/>
      <c r="G47" s="46" t="s">
        <v>37</v>
      </c>
    </row>
    <row r="48" spans="2:7" ht="15.75" thickBot="1" x14ac:dyDescent="0.3">
      <c r="B48" s="78"/>
      <c r="C48" s="80" t="s">
        <v>28</v>
      </c>
      <c r="D48" s="81"/>
      <c r="E48" s="81"/>
      <c r="F48" s="81"/>
      <c r="G48" s="44" t="s">
        <v>14</v>
      </c>
    </row>
    <row r="49" ht="15.75" thickTop="1" x14ac:dyDescent="0.25"/>
  </sheetData>
  <mergeCells count="50">
    <mergeCell ref="C27:F27"/>
    <mergeCell ref="C28:F28"/>
    <mergeCell ref="C7:F7"/>
    <mergeCell ref="B44:B48"/>
    <mergeCell ref="C8:F8"/>
    <mergeCell ref="B3:B16"/>
    <mergeCell ref="B17:B24"/>
    <mergeCell ref="B25:B28"/>
    <mergeCell ref="B29:B38"/>
    <mergeCell ref="C36:F36"/>
    <mergeCell ref="C37:F37"/>
    <mergeCell ref="C38:F38"/>
    <mergeCell ref="C39:F39"/>
    <mergeCell ref="C48:F48"/>
    <mergeCell ref="C40:F40"/>
    <mergeCell ref="C41:F41"/>
    <mergeCell ref="C47:F47"/>
    <mergeCell ref="C44:F44"/>
    <mergeCell ref="C45:F45"/>
    <mergeCell ref="C29:F29"/>
    <mergeCell ref="C31:F31"/>
    <mergeCell ref="C33:F33"/>
    <mergeCell ref="C34:F34"/>
    <mergeCell ref="C35:F35"/>
    <mergeCell ref="C46:F46"/>
    <mergeCell ref="C42:F42"/>
    <mergeCell ref="C43:F43"/>
    <mergeCell ref="C30:F30"/>
    <mergeCell ref="C32:F32"/>
    <mergeCell ref="B1:G2"/>
    <mergeCell ref="C3:F3"/>
    <mergeCell ref="C4:F4"/>
    <mergeCell ref="C5:F5"/>
    <mergeCell ref="C6:F6"/>
    <mergeCell ref="B39:B43"/>
    <mergeCell ref="C9:F9"/>
    <mergeCell ref="C10:F10"/>
    <mergeCell ref="C11:F11"/>
    <mergeCell ref="C12:F12"/>
    <mergeCell ref="C13:F13"/>
    <mergeCell ref="C14:F14"/>
    <mergeCell ref="C15:F15"/>
    <mergeCell ref="C16:F16"/>
    <mergeCell ref="C17:F17"/>
    <mergeCell ref="C21:F21"/>
    <mergeCell ref="C22:F22"/>
    <mergeCell ref="C23:F23"/>
    <mergeCell ref="C24:F24"/>
    <mergeCell ref="C25:F25"/>
    <mergeCell ref="C26:F26"/>
  </mergeCells>
  <phoneticPr fontId="5" type="noConversion"/>
  <pageMargins left="0.7" right="0.7" top="0.78740157499999996" bottom="0.78740157499999996" header="0.3" footer="0.3"/>
  <pageSetup paperSize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3085B-E145-468B-8186-BB0BB79AB5D1}">
  <dimension ref="A1:V11"/>
  <sheetViews>
    <sheetView workbookViewId="0">
      <selection sqref="A1:E9"/>
    </sheetView>
  </sheetViews>
  <sheetFormatPr defaultRowHeight="15" x14ac:dyDescent="0.25"/>
  <cols>
    <col min="1" max="1" width="11.42578125" customWidth="1"/>
    <col min="2" max="2" width="17" customWidth="1"/>
    <col min="3" max="3" width="46.42578125" customWidth="1"/>
    <col min="4" max="4" width="9.140625" style="17" customWidth="1"/>
    <col min="5" max="5" width="17.85546875" style="17" customWidth="1"/>
    <col min="6" max="6" width="39" customWidth="1"/>
    <col min="7" max="7" width="15.140625" style="17" customWidth="1"/>
    <col min="8" max="8" width="9.140625" style="17" customWidth="1"/>
  </cols>
  <sheetData>
    <row r="1" spans="1:22" ht="48.75" thickTop="1" thickBot="1" x14ac:dyDescent="0.3">
      <c r="A1" s="35" t="s">
        <v>39</v>
      </c>
      <c r="B1" s="36" t="s">
        <v>40</v>
      </c>
      <c r="C1" s="36" t="s">
        <v>41</v>
      </c>
      <c r="D1" s="36" t="s">
        <v>47</v>
      </c>
      <c r="E1" s="37" t="s">
        <v>42</v>
      </c>
      <c r="F1" s="47" t="s">
        <v>43</v>
      </c>
      <c r="G1" s="36" t="s">
        <v>44</v>
      </c>
      <c r="H1" s="37" t="s">
        <v>45</v>
      </c>
      <c r="I1" s="16"/>
      <c r="J1" s="16"/>
      <c r="K1" s="16"/>
      <c r="L1" s="16"/>
      <c r="M1" s="16"/>
      <c r="N1" s="16"/>
      <c r="O1" s="16"/>
      <c r="P1" s="16"/>
      <c r="Q1" s="16"/>
      <c r="R1" s="16"/>
      <c r="S1" s="15"/>
      <c r="T1" s="15"/>
      <c r="U1" s="15"/>
      <c r="V1" s="15"/>
    </row>
    <row r="2" spans="1:22" ht="15.75" thickTop="1" x14ac:dyDescent="0.25">
      <c r="A2" s="26" t="s">
        <v>16</v>
      </c>
      <c r="B2" s="27" t="s">
        <v>46</v>
      </c>
      <c r="C2" s="27" t="s">
        <v>51</v>
      </c>
      <c r="D2" s="28">
        <v>18</v>
      </c>
      <c r="E2" s="29" t="s">
        <v>48</v>
      </c>
      <c r="F2" s="49" t="s">
        <v>49</v>
      </c>
      <c r="G2" s="28">
        <f>2-1.39</f>
        <v>0.6100000000000001</v>
      </c>
      <c r="H2" s="29">
        <v>2</v>
      </c>
      <c r="J2">
        <v>1.39</v>
      </c>
    </row>
    <row r="3" spans="1:22" x14ac:dyDescent="0.25">
      <c r="A3" s="18" t="s">
        <v>16</v>
      </c>
      <c r="B3" s="19" t="s">
        <v>46</v>
      </c>
      <c r="C3" s="19" t="s">
        <v>99</v>
      </c>
      <c r="D3" s="20">
        <v>19</v>
      </c>
      <c r="E3" s="21" t="s">
        <v>52</v>
      </c>
      <c r="F3" s="50" t="s">
        <v>102</v>
      </c>
      <c r="G3" s="20">
        <v>0.9</v>
      </c>
      <c r="H3" s="21">
        <v>2</v>
      </c>
    </row>
    <row r="4" spans="1:22" x14ac:dyDescent="0.25">
      <c r="A4" s="18" t="s">
        <v>16</v>
      </c>
      <c r="B4" s="19" t="s">
        <v>46</v>
      </c>
      <c r="C4" s="19" t="s">
        <v>100</v>
      </c>
      <c r="D4" s="20">
        <f>36-19</f>
        <v>17</v>
      </c>
      <c r="E4" s="21" t="s">
        <v>58</v>
      </c>
      <c r="F4" s="50" t="s">
        <v>53</v>
      </c>
      <c r="G4" s="20">
        <v>0.67</v>
      </c>
      <c r="H4" s="21">
        <v>2</v>
      </c>
    </row>
    <row r="5" spans="1:22" ht="30" x14ac:dyDescent="0.25">
      <c r="A5" s="22" t="s">
        <v>50</v>
      </c>
      <c r="B5" s="23" t="s">
        <v>46</v>
      </c>
      <c r="C5" s="23" t="s">
        <v>54</v>
      </c>
      <c r="D5" s="24">
        <v>74</v>
      </c>
      <c r="E5" s="25" t="s">
        <v>57</v>
      </c>
      <c r="F5" s="51" t="s">
        <v>55</v>
      </c>
      <c r="G5" s="40">
        <f>G7*9.25</f>
        <v>5.3649999999999967</v>
      </c>
      <c r="H5" s="25">
        <v>2</v>
      </c>
    </row>
    <row r="6" spans="1:22" x14ac:dyDescent="0.25">
      <c r="A6" s="18" t="s">
        <v>17</v>
      </c>
      <c r="B6" s="19" t="s">
        <v>46</v>
      </c>
      <c r="C6" s="23" t="s">
        <v>56</v>
      </c>
      <c r="D6" s="20">
        <v>14</v>
      </c>
      <c r="E6" s="21" t="s">
        <v>61</v>
      </c>
      <c r="F6" s="50" t="s">
        <v>103</v>
      </c>
      <c r="G6" s="20">
        <f>4.36-3.45</f>
        <v>0.91000000000000014</v>
      </c>
      <c r="H6" s="21">
        <v>2</v>
      </c>
    </row>
    <row r="7" spans="1:22" x14ac:dyDescent="0.25">
      <c r="A7" s="18" t="s">
        <v>17</v>
      </c>
      <c r="B7" s="19" t="s">
        <v>46</v>
      </c>
      <c r="C7" s="23" t="s">
        <v>60</v>
      </c>
      <c r="D7" s="20">
        <v>8</v>
      </c>
      <c r="E7" s="21" t="s">
        <v>64</v>
      </c>
      <c r="F7" s="50" t="s">
        <v>62</v>
      </c>
      <c r="G7" s="20">
        <f>2.8-2.22</f>
        <v>0.57999999999999963</v>
      </c>
      <c r="H7" s="21">
        <v>2</v>
      </c>
    </row>
    <row r="8" spans="1:22" x14ac:dyDescent="0.25">
      <c r="A8" s="18" t="s">
        <v>18</v>
      </c>
      <c r="B8" s="19" t="s">
        <v>46</v>
      </c>
      <c r="C8" s="23" t="s">
        <v>63</v>
      </c>
      <c r="D8" s="20">
        <v>14</v>
      </c>
      <c r="E8" s="21" t="s">
        <v>67</v>
      </c>
      <c r="F8" s="50" t="s">
        <v>59</v>
      </c>
      <c r="G8" s="20">
        <f>4.36-3.45</f>
        <v>0.91000000000000014</v>
      </c>
      <c r="H8" s="21">
        <v>2</v>
      </c>
    </row>
    <row r="9" spans="1:22" ht="15.75" thickBot="1" x14ac:dyDescent="0.3">
      <c r="A9" s="30" t="s">
        <v>18</v>
      </c>
      <c r="B9" s="31" t="s">
        <v>65</v>
      </c>
      <c r="C9" s="32" t="s">
        <v>66</v>
      </c>
      <c r="D9" s="33">
        <v>6</v>
      </c>
      <c r="E9" s="34" t="s">
        <v>101</v>
      </c>
      <c r="F9" s="52" t="s">
        <v>103</v>
      </c>
      <c r="G9" s="41">
        <v>0</v>
      </c>
      <c r="H9" s="34"/>
    </row>
    <row r="10" spans="1:22" ht="16.5" thickTop="1" thickBot="1" x14ac:dyDescent="0.3">
      <c r="A10" s="82" t="s">
        <v>68</v>
      </c>
      <c r="B10" s="83"/>
      <c r="C10" s="83"/>
      <c r="D10" s="83"/>
      <c r="E10" s="84"/>
      <c r="F10" s="48"/>
      <c r="G10" s="38">
        <f>SUM(G2:G9)</f>
        <v>9.9449999999999967</v>
      </c>
      <c r="H10" s="39">
        <f>SUM(H2:H9)</f>
        <v>14</v>
      </c>
    </row>
    <row r="11" spans="1:22" ht="15.75" thickTop="1" x14ac:dyDescent="0.25"/>
  </sheetData>
  <mergeCells count="1">
    <mergeCell ref="A10:E10"/>
  </mergeCells>
  <phoneticPr fontId="5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Betonové bloky</vt:lpstr>
      <vt:lpstr>Tvarovky</vt:lpstr>
      <vt:lpstr>Způsob obnovy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Žuková</dc:creator>
  <cp:lastModifiedBy>Žuková Lucie</cp:lastModifiedBy>
  <dcterms:created xsi:type="dcterms:W3CDTF">2018-07-04T11:45:03Z</dcterms:created>
  <dcterms:modified xsi:type="dcterms:W3CDTF">2023-11-22T11:51:38Z</dcterms:modified>
</cp:coreProperties>
</file>